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/>
  </bookViews>
  <sheets>
    <sheet name="PAAACS202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7" i="1" l="1"/>
  <c r="Q22" i="1" l="1"/>
  <c r="Q15" i="1" l="1"/>
  <c r="Q30" i="1"/>
  <c r="Q29" i="1"/>
  <c r="Q28" i="1"/>
  <c r="Q27" i="1"/>
  <c r="Q26" i="1"/>
  <c r="Q21" i="1"/>
  <c r="Q16" i="1"/>
  <c r="Q14" i="1"/>
  <c r="Q13" i="1"/>
  <c r="Q12" i="1"/>
  <c r="Q11" i="1"/>
  <c r="Q10" i="1"/>
  <c r="H31" i="1" l="1"/>
  <c r="I31" i="1"/>
  <c r="J31" i="1"/>
  <c r="K31" i="1"/>
  <c r="L31" i="1"/>
  <c r="M31" i="1"/>
  <c r="N31" i="1"/>
  <c r="O31" i="1"/>
  <c r="P31" i="1"/>
  <c r="G31" i="1"/>
  <c r="F31" i="1"/>
  <c r="E31" i="1"/>
  <c r="Q31" i="1" l="1"/>
  <c r="C31" i="1"/>
</calcChain>
</file>

<file path=xl/sharedStrings.xml><?xml version="1.0" encoding="utf-8"?>
<sst xmlns="http://schemas.openxmlformats.org/spreadsheetml/2006/main" count="52" uniqueCount="51">
  <si>
    <t>CLAVE</t>
  </si>
  <si>
    <t>PARTIDA</t>
  </si>
  <si>
    <t>MATERIALES Y SUMINISTROS</t>
  </si>
  <si>
    <t>SUBTOTAL</t>
  </si>
  <si>
    <t>ARTÍCULOS Y MATERIAL DE OFICINA</t>
  </si>
  <si>
    <t>MATERIALES Y ARTÍCULOS DE LIMPIEZA</t>
  </si>
  <si>
    <t>PRODUCTOS DE PAPEL PARA LIMPIEZA</t>
  </si>
  <si>
    <t>PRODUCTOS TEXTILES PARA LIMPIEZA</t>
  </si>
  <si>
    <t>SUMINISTROS INFORMATICOS</t>
  </si>
  <si>
    <t>PRODUCTOS TEXTILES ADQUIRIDOS COMO VESTUARIOS Y UNIFORMES</t>
  </si>
  <si>
    <t>ACCESORIOS Y MATERIAL ELECTRICO</t>
  </si>
  <si>
    <t>SERVICIOS  INTEGRALES  NACIONALES  PARA  SERVIDORES  PÚBLICOS  EN  EL DESEMPEÑO DE COMISIONES Y FUNCIONES OFICIALES</t>
  </si>
  <si>
    <t>CONCEPTO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</si>
  <si>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</si>
  <si>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</si>
  <si>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</si>
  <si>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</si>
  <si>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</si>
  <si>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</si>
  <si>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</si>
  <si>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</si>
  <si>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</si>
  <si>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</si>
  <si>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</si>
  <si>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</si>
  <si>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SEGUROS DE BIENES PATRIMONIALES</t>
  </si>
  <si>
    <t>PRODUCTOS DIVERSOS PARA ALIMENTACION DE PERSONAS</t>
  </si>
  <si>
    <t>SERVICIOS GENERALES</t>
  </si>
  <si>
    <t>CALENDARIZACION</t>
  </si>
  <si>
    <t>GOBIERNO DEL ESTADO DE NAYARIT</t>
  </si>
  <si>
    <t>PRESUPUESTO       2020</t>
  </si>
  <si>
    <t>OTROS ARRENDAMIENTOS</t>
  </si>
  <si>
    <t>MATERIAL DE FOTOCREDENCIALIZACIÓN</t>
  </si>
  <si>
    <t>ALIMENTOS DE PERSONAL OPERATIVO DE VIGILANCIA DURANTE LA FERIA NAYARIT 2020, FIESTAS PATRIAS 2020 Y OPERATIVO PICHON 2020</t>
  </si>
  <si>
    <t>ALIMENTOS PARA INTERNOS CERESO</t>
  </si>
  <si>
    <t>ALIMENTOS PARA CELADORES</t>
  </si>
  <si>
    <t>ALIMENTOS PARA MENORES INFRACTORES</t>
  </si>
  <si>
    <t>ALIMENTOS PARA CUSTODIOS</t>
  </si>
  <si>
    <t xml:space="preserve">ALIMENTOS PARA MENORES INFRACTORES, INTERNOS DEL FUERO COMUN (CERESO V. CARRANZA Y BUCERIAS), INTERNAS DEL MODULO FEMENIL. </t>
  </si>
  <si>
    <t>MEDICINAS Y PRODUCTOS FARMACÉUTICOS DE APLICACIÓN HUMANA</t>
  </si>
  <si>
    <t>CUADRO BÁSICO Y CATÁLOGO DE MEDICAMENTOS DEL SECTOR SALUD</t>
  </si>
  <si>
    <t>MATERIAL QUIRÚRGICO Y DE LABORATORIO DE USO EN EL ÁREA MÉDICA</t>
  </si>
  <si>
    <t>MATERIAL QUIRÚRGICO Y DE LABORATORIO</t>
  </si>
  <si>
    <t>MATERIAL PARA LA ELABORACIÓN DE CREDENCIALES  ( PERMMISO PARA PORTACIÓN ARMAS) DE ELEMENTOS DE POLICIA ESTATAL, MUNICIPAL Y SEGURIDAD PRIVADA</t>
  </si>
  <si>
    <t>ADQUISICIÓN DE MEDICAMENTOS Y MATERIAL QUIRURGICO Y DE LABORATORIO NECESARIOS, PARA  MENORES INFRACTORES, INTERNOS DEL FUERO COMUN (CERESO V. CARRANZA, BUCERIAS, MODULO FEMENIL, ASÍ COMO SUMINISTROS MEDICOS NECESARIOS PARA EQUIPAMENTO DE PARAMEDICOS DE POLICIA ESTATAL Y DE PROTECCIÓN CIVIL Y BOMBEROS, EN APOYO A LA CIUDADANIA EN SITUACIÓN DE EMERGENCIA.</t>
  </si>
  <si>
    <t>UNIFORMES PARA LA  BANDA DE DE GUERRA DE ESTA SECRETARIA  PARA EL DESFILE DEL 16 DE SEPTIEMBRE 2020</t>
  </si>
  <si>
    <t>TRASLADO  DE  TEPIC PERSONAL ADMINISTRATIVO Y DE SEGURIDAD AL CERESO DE BUCERIAS</t>
  </si>
  <si>
    <t xml:space="preserve">SEGURO DE VEHICULOS OFICIALES ADSCRITOS ESTA SECRETARÍA </t>
  </si>
  <si>
    <t>SECRETARIA DE SEGURIDAD Y PROTECCIÓN CIUDADANA</t>
  </si>
  <si>
    <t>MATERIAL ELECTRICO NECESARIO PARA INSTALACION DE MODULOS DE OPERATIVOS VIGILANCIA (FERIA NAYARIT, SEMANA SANTA, FIESTAS PATRIAS Y OPERATIVO PICHON)</t>
  </si>
  <si>
    <t>PROGRAMA ANUAL  DE ADQUSICIONES, ARRENDAMIENTOS Y CONTRATACION DE SERVICIOS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</si>
</sst>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3" fontId="3" fillId="0" borderId="0" xfId="1" applyFont="1"/>
    <xf numFmtId="164" fontId="3" fillId="0" borderId="0" xfId="0" applyNumberFormat="1" applyFont="1"/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4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/>
    <xf numFmtId="0" fontId="2" fillId="0" borderId="7" xfId="0" applyFont="1" applyBorder="1" applyAlignment="1">
      <alignment horizontal="left" vertical="top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43" fontId="4" fillId="0" borderId="7" xfId="1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164" fontId="4" fillId="0" borderId="7" xfId="0" applyNumberFormat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3" fontId="8" fillId="0" borderId="7" xfId="1" applyFont="1" applyFill="1" applyBorder="1"/>
    <xf numFmtId="43" fontId="8" fillId="0" borderId="7" xfId="1" applyFont="1" applyBorder="1"/>
    <xf numFmtId="43" fontId="3" fillId="0" borderId="7" xfId="1" applyFont="1" applyBorder="1"/>
    <xf numFmtId="43" fontId="1" fillId="0" borderId="7" xfId="1" applyFont="1" applyFill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43" fontId="1" fillId="2" borderId="7" xfId="1" applyFont="1" applyFill="1" applyBorder="1" applyAlignment="1">
      <alignment vertical="center" wrapText="1"/>
    </xf>
    <xf numFmtId="43" fontId="4" fillId="2" borderId="7" xfId="1" applyFont="1" applyFill="1" applyBorder="1" applyAlignment="1">
      <alignment vertical="center" wrapText="1"/>
    </xf>
    <xf numFmtId="43" fontId="8" fillId="2" borderId="7" xfId="1" applyFont="1" applyFill="1" applyBorder="1"/>
    <xf numFmtId="164" fontId="4" fillId="0" borderId="9" xfId="0" applyNumberFormat="1" applyFont="1" applyFill="1" applyBorder="1" applyAlignment="1">
      <alignment vertical="center" wrapText="1"/>
    </xf>
    <xf numFmtId="43" fontId="4" fillId="0" borderId="9" xfId="1" applyFont="1" applyFill="1" applyBorder="1" applyAlignment="1">
      <alignment vertical="center" wrapText="1"/>
    </xf>
    <xf numFmtId="43" fontId="8" fillId="0" borderId="9" xfId="1" applyFont="1" applyFill="1" applyBorder="1"/>
    <xf numFmtId="43" fontId="8" fillId="0" borderId="10" xfId="1" applyFont="1" applyBorder="1"/>
    <xf numFmtId="43" fontId="8" fillId="0" borderId="12" xfId="1" applyFont="1" applyBorder="1"/>
    <xf numFmtId="43" fontId="3" fillId="0" borderId="12" xfId="1" applyFont="1" applyBorder="1"/>
    <xf numFmtId="43" fontId="8" fillId="2" borderId="12" xfId="1" applyFont="1" applyFill="1" applyBorder="1"/>
    <xf numFmtId="43" fontId="4" fillId="0" borderId="12" xfId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vertical="center" wrapText="1"/>
    </xf>
    <xf numFmtId="43" fontId="1" fillId="0" borderId="14" xfId="1" applyFont="1" applyFill="1" applyBorder="1" applyAlignment="1">
      <alignment vertical="center" wrapText="1"/>
    </xf>
    <xf numFmtId="43" fontId="1" fillId="0" borderId="15" xfId="1" applyFont="1" applyFill="1" applyBorder="1" applyAlignment="1">
      <alignment vertical="center" wrapText="1"/>
    </xf>
    <xf numFmtId="0" fontId="8" fillId="0" borderId="7" xfId="0" applyFont="1" applyBorder="1"/>
    <xf numFmtId="0" fontId="8" fillId="0" borderId="7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top" wrapText="1" readingOrder="1"/>
    </xf>
    <xf numFmtId="0" fontId="8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4" fontId="1" fillId="0" borderId="14" xfId="0" applyNumberFormat="1" applyFont="1" applyFill="1" applyBorder="1" applyAlignment="1">
      <alignment vertical="center" wrapText="1"/>
    </xf>
    <xf numFmtId="43" fontId="4" fillId="0" borderId="12" xfId="1" applyFont="1" applyFill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center" vertical="center"/>
    </xf>
    <xf numFmtId="43" fontId="3" fillId="0" borderId="16" xfId="1" applyFont="1" applyBorder="1" applyAlignment="1">
      <alignment horizontal="center" vertical="center"/>
    </xf>
    <xf numFmtId="43" fontId="3" fillId="0" borderId="17" xfId="1" applyFont="1" applyBorder="1" applyAlignment="1">
      <alignment horizontal="center" vertical="center"/>
    </xf>
    <xf numFmtId="43" fontId="3" fillId="0" borderId="18" xfId="1" applyFont="1" applyBorder="1" applyAlignment="1">
      <alignment horizontal="center" vertical="center"/>
    </xf>
    <xf numFmtId="43" fontId="4" fillId="0" borderId="7" xfId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1</xdr:col>
      <xdr:colOff>2162175</xdr:colOff>
      <xdr:row>6</xdr:row>
      <xdr:rowOff>66674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6" t="2562" r="58280" b="85392"/>
        <a:stretch/>
      </xdr:blipFill>
      <xdr:spPr bwMode="auto">
        <a:xfrm>
          <a:off x="66676" y="0"/>
          <a:ext cx="2695574" cy="1152524"/>
        </a:xfrm>
        <a:prstGeom prst="rect">
          <a:avLst/>
        </a:prstGeom>
        <a:ln w="3175" cap="flat" cmpd="sng" algn="ctr">
          <a:noFill/>
          <a:prstDash val="solid"/>
          <a:round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2" sqref="C12"/>
    </sheetView>
  </sheetViews>
  <sheetFormatPr baseColWidth="10" defaultRowHeight="11.25" x14ac:dyDescent="0.2"/>
  <cols>
    <col min="1" max="1" width="9" style="15" customWidth="1"/>
    <col min="2" max="2" width="43.85546875" style="1" customWidth="1"/>
    <col min="3" max="3" width="12.7109375" style="1" customWidth="1"/>
    <col min="4" max="4" width="38.5703125" style="1" customWidth="1"/>
    <col min="5" max="8" width="11.42578125" style="1" customWidth="1"/>
    <col min="9" max="11" width="11.42578125" style="1"/>
    <col min="12" max="12" width="11.42578125" style="1" customWidth="1"/>
    <col min="13" max="13" width="12" style="1" bestFit="1" customWidth="1"/>
    <col min="14" max="17" width="11.42578125" style="1"/>
    <col min="18" max="18" width="11.7109375" style="1" bestFit="1" customWidth="1"/>
    <col min="19" max="16384" width="11.42578125" style="1"/>
  </cols>
  <sheetData>
    <row r="2" spans="1:17" s="10" customFormat="1" ht="15.75" x14ac:dyDescent="0.25">
      <c r="A2" s="71" t="s">
        <v>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s="10" customFormat="1" ht="15.75" x14ac:dyDescent="0.25">
      <c r="A3" s="71" t="s">
        <v>48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s="10" customFormat="1" ht="15.75" x14ac:dyDescent="0.25">
      <c r="A4" s="14"/>
    </row>
    <row r="5" spans="1:17" ht="15.75" x14ac:dyDescent="0.25">
      <c r="A5" s="71" t="s">
        <v>50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7" spans="1:17" ht="12" thickBot="1" x14ac:dyDescent="0.25"/>
    <row r="8" spans="1:17" ht="23.25" thickBot="1" x14ac:dyDescent="0.25">
      <c r="A8" s="4" t="s">
        <v>0</v>
      </c>
      <c r="B8" s="4" t="s">
        <v>1</v>
      </c>
      <c r="C8" s="5" t="s">
        <v>30</v>
      </c>
      <c r="D8" s="5" t="s">
        <v>12</v>
      </c>
      <c r="E8" s="68" t="s">
        <v>28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</row>
    <row r="9" spans="1:17" ht="15" customHeight="1" thickBot="1" x14ac:dyDescent="0.25">
      <c r="A9" s="6">
        <v>2000</v>
      </c>
      <c r="B9" s="6" t="s">
        <v>2</v>
      </c>
      <c r="C9" s="7"/>
      <c r="D9" s="8"/>
      <c r="E9" s="9" t="s">
        <v>13</v>
      </c>
      <c r="F9" s="11" t="s">
        <v>14</v>
      </c>
      <c r="G9" s="11" t="s">
        <v>15</v>
      </c>
      <c r="H9" s="11" t="s">
        <v>16</v>
      </c>
      <c r="I9" s="12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7" ht="15" customHeight="1" x14ac:dyDescent="0.2">
      <c r="A10" s="52">
        <v>21102</v>
      </c>
      <c r="B10" s="53" t="s">
        <v>4</v>
      </c>
      <c r="C10" s="34">
        <v>120800</v>
      </c>
      <c r="D10" s="34"/>
      <c r="E10" s="35">
        <v>40266</v>
      </c>
      <c r="F10" s="35"/>
      <c r="G10" s="35"/>
      <c r="H10" s="35">
        <v>40266</v>
      </c>
      <c r="I10" s="35"/>
      <c r="J10" s="36"/>
      <c r="K10" s="36"/>
      <c r="L10" s="36">
        <v>40268</v>
      </c>
      <c r="M10" s="35"/>
      <c r="N10" s="36"/>
      <c r="O10" s="36"/>
      <c r="P10" s="37"/>
      <c r="Q10" s="16">
        <f>SUM(E10:P10)</f>
        <v>120800</v>
      </c>
    </row>
    <row r="11" spans="1:17" ht="15" customHeight="1" x14ac:dyDescent="0.2">
      <c r="A11" s="54">
        <v>21601</v>
      </c>
      <c r="B11" s="45" t="s">
        <v>5</v>
      </c>
      <c r="C11" s="22">
        <v>109000</v>
      </c>
      <c r="D11" s="22"/>
      <c r="E11" s="23">
        <v>36333</v>
      </c>
      <c r="F11" s="23"/>
      <c r="G11" s="23"/>
      <c r="H11" s="24">
        <v>36333</v>
      </c>
      <c r="I11" s="23"/>
      <c r="J11" s="24"/>
      <c r="K11" s="24"/>
      <c r="L11" s="24">
        <v>36334</v>
      </c>
      <c r="M11" s="23"/>
      <c r="N11" s="24"/>
      <c r="O11" s="24"/>
      <c r="P11" s="38"/>
      <c r="Q11" s="16">
        <f t="shared" ref="Q11:Q30" si="0">SUM(E11:P11)</f>
        <v>109000</v>
      </c>
    </row>
    <row r="12" spans="1:17" ht="15" customHeight="1" x14ac:dyDescent="0.2">
      <c r="A12" s="54">
        <v>21602</v>
      </c>
      <c r="B12" s="45" t="s">
        <v>6</v>
      </c>
      <c r="C12" s="22">
        <v>79000</v>
      </c>
      <c r="D12" s="22"/>
      <c r="E12" s="23">
        <v>26333</v>
      </c>
      <c r="F12" s="23"/>
      <c r="G12" s="23"/>
      <c r="H12" s="24">
        <v>26333</v>
      </c>
      <c r="I12" s="23"/>
      <c r="J12" s="24"/>
      <c r="K12" s="24"/>
      <c r="L12" s="24">
        <v>26334</v>
      </c>
      <c r="M12" s="23"/>
      <c r="N12" s="24"/>
      <c r="O12" s="24"/>
      <c r="P12" s="38"/>
      <c r="Q12" s="16">
        <f t="shared" si="0"/>
        <v>79000</v>
      </c>
    </row>
    <row r="13" spans="1:17" ht="15" customHeight="1" x14ac:dyDescent="0.2">
      <c r="A13" s="54">
        <v>21603</v>
      </c>
      <c r="B13" s="45" t="s">
        <v>7</v>
      </c>
      <c r="C13" s="22">
        <v>6300</v>
      </c>
      <c r="D13" s="22"/>
      <c r="E13" s="23">
        <v>2100</v>
      </c>
      <c r="F13" s="23"/>
      <c r="G13" s="23"/>
      <c r="H13" s="24">
        <v>2100</v>
      </c>
      <c r="I13" s="23"/>
      <c r="J13" s="24"/>
      <c r="K13" s="24"/>
      <c r="L13" s="24">
        <v>2100</v>
      </c>
      <c r="M13" s="23"/>
      <c r="N13" s="24"/>
      <c r="O13" s="24"/>
      <c r="P13" s="38"/>
      <c r="Q13" s="16">
        <f t="shared" si="0"/>
        <v>6300</v>
      </c>
    </row>
    <row r="14" spans="1:17" ht="15" customHeight="1" x14ac:dyDescent="0.2">
      <c r="A14" s="54">
        <v>21401</v>
      </c>
      <c r="B14" s="46" t="s">
        <v>8</v>
      </c>
      <c r="C14" s="22">
        <v>491500</v>
      </c>
      <c r="D14" s="22"/>
      <c r="E14" s="23">
        <v>163833</v>
      </c>
      <c r="F14" s="23"/>
      <c r="G14" s="23"/>
      <c r="H14" s="24">
        <v>163833</v>
      </c>
      <c r="I14" s="23"/>
      <c r="J14" s="24"/>
      <c r="K14" s="24"/>
      <c r="L14" s="24">
        <v>163834</v>
      </c>
      <c r="M14" s="23"/>
      <c r="N14" s="24"/>
      <c r="O14" s="24"/>
      <c r="P14" s="38"/>
      <c r="Q14" s="16">
        <f t="shared" si="0"/>
        <v>491500</v>
      </c>
    </row>
    <row r="15" spans="1:17" ht="45" x14ac:dyDescent="0.2">
      <c r="A15" s="54">
        <v>21802</v>
      </c>
      <c r="B15" s="46" t="s">
        <v>32</v>
      </c>
      <c r="C15" s="22">
        <v>200000</v>
      </c>
      <c r="D15" s="22" t="s">
        <v>43</v>
      </c>
      <c r="E15" s="23">
        <v>75000</v>
      </c>
      <c r="F15" s="23"/>
      <c r="G15" s="23"/>
      <c r="H15" s="24">
        <v>75000</v>
      </c>
      <c r="I15" s="23"/>
      <c r="J15" s="24"/>
      <c r="K15" s="24"/>
      <c r="L15" s="24">
        <v>50000</v>
      </c>
      <c r="M15" s="23"/>
      <c r="N15" s="24"/>
      <c r="O15" s="24"/>
      <c r="P15" s="38"/>
      <c r="Q15" s="16">
        <f t="shared" si="0"/>
        <v>200000</v>
      </c>
    </row>
    <row r="16" spans="1:17" ht="35.25" customHeight="1" x14ac:dyDescent="0.2">
      <c r="A16" s="55">
        <v>22105</v>
      </c>
      <c r="B16" s="46" t="s">
        <v>26</v>
      </c>
      <c r="C16" s="22">
        <v>1080000</v>
      </c>
      <c r="D16" s="22" t="s">
        <v>33</v>
      </c>
      <c r="E16" s="26"/>
      <c r="F16" s="26">
        <v>730000</v>
      </c>
      <c r="G16" s="26"/>
      <c r="H16" s="26"/>
      <c r="I16" s="26"/>
      <c r="J16" s="26"/>
      <c r="K16" s="26"/>
      <c r="L16" s="26"/>
      <c r="M16" s="26">
        <v>50000</v>
      </c>
      <c r="N16" s="26"/>
      <c r="O16" s="26"/>
      <c r="P16" s="39">
        <v>300000</v>
      </c>
      <c r="Q16" s="16">
        <f t="shared" si="0"/>
        <v>1080000</v>
      </c>
    </row>
    <row r="17" spans="1:18" ht="35.25" customHeight="1" x14ac:dyDescent="0.2">
      <c r="A17" s="55">
        <v>2210502</v>
      </c>
      <c r="B17" s="17" t="s">
        <v>34</v>
      </c>
      <c r="C17" s="67">
        <v>37724940</v>
      </c>
      <c r="D17" s="67" t="s">
        <v>38</v>
      </c>
      <c r="E17" s="63">
        <v>3143745</v>
      </c>
      <c r="F17" s="63">
        <v>3143746</v>
      </c>
      <c r="G17" s="63">
        <v>3143747</v>
      </c>
      <c r="H17" s="63">
        <v>3143748</v>
      </c>
      <c r="I17" s="63">
        <v>3143749</v>
      </c>
      <c r="J17" s="63">
        <v>3143750</v>
      </c>
      <c r="K17" s="63">
        <v>3143751</v>
      </c>
      <c r="L17" s="63">
        <v>3143752</v>
      </c>
      <c r="M17" s="63">
        <v>3143753</v>
      </c>
      <c r="N17" s="63">
        <v>3143754</v>
      </c>
      <c r="O17" s="63">
        <v>3143755</v>
      </c>
      <c r="P17" s="63">
        <v>3143756</v>
      </c>
      <c r="Q17" s="62">
        <f>C17/12</f>
        <v>3143745</v>
      </c>
    </row>
    <row r="18" spans="1:18" ht="35.25" customHeight="1" x14ac:dyDescent="0.2">
      <c r="A18" s="55">
        <v>2210503</v>
      </c>
      <c r="B18" s="17" t="s">
        <v>35</v>
      </c>
      <c r="C18" s="67"/>
      <c r="D18" s="67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2"/>
    </row>
    <row r="19" spans="1:18" ht="35.25" customHeight="1" x14ac:dyDescent="0.2">
      <c r="A19" s="55">
        <v>2210504</v>
      </c>
      <c r="B19" s="17" t="s">
        <v>36</v>
      </c>
      <c r="C19" s="67"/>
      <c r="D19" s="67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2"/>
    </row>
    <row r="20" spans="1:18" ht="35.25" customHeight="1" x14ac:dyDescent="0.2">
      <c r="A20" s="55">
        <v>2210508</v>
      </c>
      <c r="B20" s="17" t="s">
        <v>37</v>
      </c>
      <c r="C20" s="67"/>
      <c r="D20" s="67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2"/>
    </row>
    <row r="21" spans="1:18" ht="45" x14ac:dyDescent="0.2">
      <c r="A21" s="56">
        <v>24601</v>
      </c>
      <c r="B21" s="45" t="s">
        <v>10</v>
      </c>
      <c r="C21" s="22">
        <v>220000</v>
      </c>
      <c r="D21" s="22" t="s">
        <v>49</v>
      </c>
      <c r="E21" s="27"/>
      <c r="F21" s="23">
        <v>70000</v>
      </c>
      <c r="G21" s="23">
        <v>50000</v>
      </c>
      <c r="H21" s="24"/>
      <c r="I21" s="24"/>
      <c r="J21" s="24"/>
      <c r="K21" s="24"/>
      <c r="L21" s="24"/>
      <c r="M21" s="24">
        <v>50000</v>
      </c>
      <c r="N21" s="24"/>
      <c r="O21" s="24"/>
      <c r="P21" s="38">
        <v>50000</v>
      </c>
      <c r="Q21" s="16">
        <f t="shared" si="0"/>
        <v>220000</v>
      </c>
    </row>
    <row r="22" spans="1:18" ht="22.5" x14ac:dyDescent="0.2">
      <c r="A22" s="56">
        <v>25301</v>
      </c>
      <c r="B22" s="47" t="s">
        <v>39</v>
      </c>
      <c r="C22" s="67">
        <v>935000</v>
      </c>
      <c r="D22" s="67" t="s">
        <v>44</v>
      </c>
      <c r="E22" s="66">
        <v>311666</v>
      </c>
      <c r="F22" s="66"/>
      <c r="G22" s="66"/>
      <c r="H22" s="66">
        <v>311668</v>
      </c>
      <c r="I22" s="66"/>
      <c r="J22" s="66"/>
      <c r="K22" s="66"/>
      <c r="L22" s="66">
        <v>311666</v>
      </c>
      <c r="M22" s="66"/>
      <c r="N22" s="66"/>
      <c r="O22" s="66"/>
      <c r="P22" s="61"/>
      <c r="Q22" s="62">
        <f>SUM(E22:P22)</f>
        <v>935000</v>
      </c>
    </row>
    <row r="23" spans="1:18" ht="22.5" x14ac:dyDescent="0.2">
      <c r="A23" s="56">
        <v>25302</v>
      </c>
      <c r="B23" s="19" t="s">
        <v>40</v>
      </c>
      <c r="C23" s="67"/>
      <c r="D23" s="67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1"/>
      <c r="Q23" s="62"/>
    </row>
    <row r="24" spans="1:18" ht="15" customHeight="1" x14ac:dyDescent="0.2">
      <c r="A24" s="56">
        <v>25402</v>
      </c>
      <c r="B24" s="21" t="s">
        <v>41</v>
      </c>
      <c r="C24" s="67"/>
      <c r="D24" s="67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1"/>
      <c r="Q24" s="62"/>
    </row>
    <row r="25" spans="1:18" ht="47.25" customHeight="1" x14ac:dyDescent="0.2">
      <c r="A25" s="56">
        <v>25501</v>
      </c>
      <c r="B25" s="18" t="s">
        <v>42</v>
      </c>
      <c r="C25" s="67"/>
      <c r="D25" s="67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1"/>
      <c r="Q25" s="62"/>
    </row>
    <row r="26" spans="1:18" ht="39" customHeight="1" x14ac:dyDescent="0.2">
      <c r="A26" s="56">
        <v>27106</v>
      </c>
      <c r="B26" s="48" t="s">
        <v>9</v>
      </c>
      <c r="C26" s="22">
        <v>95100</v>
      </c>
      <c r="D26" s="28" t="s">
        <v>45</v>
      </c>
      <c r="E26" s="27"/>
      <c r="F26" s="29"/>
      <c r="G26" s="29"/>
      <c r="H26" s="25"/>
      <c r="I26" s="25"/>
      <c r="J26" s="25"/>
      <c r="K26" s="25"/>
      <c r="L26" s="25"/>
      <c r="M26" s="25">
        <v>95100</v>
      </c>
      <c r="N26" s="25"/>
      <c r="O26" s="25"/>
      <c r="P26" s="38"/>
      <c r="Q26" s="16">
        <f t="shared" si="0"/>
        <v>95100</v>
      </c>
    </row>
    <row r="27" spans="1:18" ht="15" customHeight="1" x14ac:dyDescent="0.2">
      <c r="A27" s="57">
        <v>3000</v>
      </c>
      <c r="B27" s="49" t="s">
        <v>27</v>
      </c>
      <c r="C27" s="30"/>
      <c r="D27" s="30"/>
      <c r="E27" s="31"/>
      <c r="F27" s="31"/>
      <c r="G27" s="32"/>
      <c r="H27" s="33"/>
      <c r="I27" s="33"/>
      <c r="J27" s="33"/>
      <c r="K27" s="33"/>
      <c r="L27" s="33"/>
      <c r="M27" s="33"/>
      <c r="N27" s="33"/>
      <c r="O27" s="33"/>
      <c r="P27" s="40"/>
      <c r="Q27" s="16">
        <f t="shared" si="0"/>
        <v>0</v>
      </c>
    </row>
    <row r="28" spans="1:18" ht="15" customHeight="1" x14ac:dyDescent="0.2">
      <c r="A28" s="56">
        <v>32901</v>
      </c>
      <c r="B28" s="50" t="s">
        <v>31</v>
      </c>
      <c r="C28" s="22">
        <v>250000</v>
      </c>
      <c r="D28" s="22" t="s">
        <v>31</v>
      </c>
      <c r="E28" s="25"/>
      <c r="F28" s="27">
        <v>150000</v>
      </c>
      <c r="G28" s="23">
        <v>70000</v>
      </c>
      <c r="H28" s="24"/>
      <c r="I28" s="24"/>
      <c r="J28" s="24"/>
      <c r="K28" s="24"/>
      <c r="L28" s="24"/>
      <c r="M28" s="24">
        <v>10000</v>
      </c>
      <c r="N28" s="24"/>
      <c r="O28" s="24"/>
      <c r="P28" s="38">
        <v>20000</v>
      </c>
      <c r="Q28" s="16">
        <f t="shared" si="0"/>
        <v>250000</v>
      </c>
    </row>
    <row r="29" spans="1:18" ht="21.75" customHeight="1" x14ac:dyDescent="0.2">
      <c r="A29" s="56">
        <v>34501</v>
      </c>
      <c r="B29" s="46" t="s">
        <v>25</v>
      </c>
      <c r="C29" s="22">
        <v>2635000</v>
      </c>
      <c r="D29" s="22" t="s">
        <v>47</v>
      </c>
      <c r="E29" s="27"/>
      <c r="F29" s="27"/>
      <c r="G29" s="27"/>
      <c r="H29" s="24"/>
      <c r="I29" s="24"/>
      <c r="J29" s="24"/>
      <c r="K29" s="24"/>
      <c r="L29" s="24"/>
      <c r="M29" s="24"/>
      <c r="N29" s="24"/>
      <c r="O29" s="24"/>
      <c r="P29" s="38"/>
      <c r="Q29" s="16">
        <f t="shared" si="0"/>
        <v>0</v>
      </c>
    </row>
    <row r="30" spans="1:18" ht="41.25" customHeight="1" x14ac:dyDescent="0.2">
      <c r="A30" s="56">
        <v>37801</v>
      </c>
      <c r="B30" s="51" t="s">
        <v>11</v>
      </c>
      <c r="C30" s="22">
        <v>500000</v>
      </c>
      <c r="D30" s="22" t="s">
        <v>46</v>
      </c>
      <c r="E30" s="20">
        <v>500000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41"/>
      <c r="Q30" s="16">
        <f t="shared" si="0"/>
        <v>500000</v>
      </c>
      <c r="R30" s="2"/>
    </row>
    <row r="31" spans="1:18" ht="20.25" customHeight="1" thickBot="1" x14ac:dyDescent="0.25">
      <c r="A31" s="58"/>
      <c r="B31" s="59" t="s">
        <v>3</v>
      </c>
      <c r="C31" s="60">
        <f>SUM(C10:C30)</f>
        <v>44446640</v>
      </c>
      <c r="D31" s="42"/>
      <c r="E31" s="43">
        <f t="shared" ref="E31:P31" si="1">SUM(E10:E30)</f>
        <v>4299276</v>
      </c>
      <c r="F31" s="43">
        <f t="shared" si="1"/>
        <v>4093746</v>
      </c>
      <c r="G31" s="43">
        <f t="shared" si="1"/>
        <v>3263747</v>
      </c>
      <c r="H31" s="43">
        <f t="shared" si="1"/>
        <v>3799281</v>
      </c>
      <c r="I31" s="43">
        <f t="shared" si="1"/>
        <v>3143749</v>
      </c>
      <c r="J31" s="43">
        <f t="shared" si="1"/>
        <v>3143750</v>
      </c>
      <c r="K31" s="43">
        <f t="shared" si="1"/>
        <v>3143751</v>
      </c>
      <c r="L31" s="43">
        <f t="shared" si="1"/>
        <v>3774288</v>
      </c>
      <c r="M31" s="43">
        <f t="shared" si="1"/>
        <v>3348853</v>
      </c>
      <c r="N31" s="43">
        <f t="shared" si="1"/>
        <v>3143754</v>
      </c>
      <c r="O31" s="43">
        <f t="shared" si="1"/>
        <v>3143755</v>
      </c>
      <c r="P31" s="44">
        <f t="shared" si="1"/>
        <v>3513756</v>
      </c>
      <c r="Q31" s="16">
        <f>SUM(E31:P31)</f>
        <v>41811706</v>
      </c>
    </row>
    <row r="34" spans="3:8" x14ac:dyDescent="0.2">
      <c r="E34" s="13"/>
      <c r="F34" s="13"/>
      <c r="G34" s="13"/>
    </row>
    <row r="35" spans="3:8" x14ac:dyDescent="0.2">
      <c r="C35" s="3"/>
      <c r="E35" s="3"/>
      <c r="F35" s="3"/>
      <c r="G35" s="3"/>
      <c r="H35" s="3"/>
    </row>
    <row r="36" spans="3:8" x14ac:dyDescent="0.2">
      <c r="C36" s="3"/>
      <c r="E36" s="3"/>
      <c r="F36" s="3"/>
      <c r="G36" s="3"/>
      <c r="H36" s="3"/>
    </row>
    <row r="37" spans="3:8" x14ac:dyDescent="0.2">
      <c r="C37" s="3"/>
      <c r="E37" s="3"/>
      <c r="F37" s="3"/>
      <c r="G37" s="3"/>
      <c r="H37" s="3"/>
    </row>
    <row r="39" spans="3:8" x14ac:dyDescent="0.2">
      <c r="E39" s="3"/>
      <c r="F39" s="3"/>
      <c r="G39" s="3"/>
      <c r="H39" s="3"/>
    </row>
    <row r="41" spans="3:8" x14ac:dyDescent="0.2">
      <c r="H41" s="3"/>
    </row>
  </sheetData>
  <mergeCells count="34">
    <mergeCell ref="E8:P8"/>
    <mergeCell ref="A2:P2"/>
    <mergeCell ref="A3:P3"/>
    <mergeCell ref="A5:P5"/>
    <mergeCell ref="C17:C20"/>
    <mergeCell ref="D17:D20"/>
    <mergeCell ref="E17:E20"/>
    <mergeCell ref="F17:F20"/>
    <mergeCell ref="G17:G20"/>
    <mergeCell ref="H17:H20"/>
    <mergeCell ref="I17:I20"/>
    <mergeCell ref="J17:J20"/>
    <mergeCell ref="K17:K20"/>
    <mergeCell ref="L17:L20"/>
    <mergeCell ref="H22:H25"/>
    <mergeCell ref="I22:I25"/>
    <mergeCell ref="J22:J25"/>
    <mergeCell ref="K22:K25"/>
    <mergeCell ref="L22:L25"/>
    <mergeCell ref="C22:C25"/>
    <mergeCell ref="D22:D25"/>
    <mergeCell ref="E22:E25"/>
    <mergeCell ref="F22:F25"/>
    <mergeCell ref="G22:G25"/>
    <mergeCell ref="P22:P25"/>
    <mergeCell ref="Q22:Q25"/>
    <mergeCell ref="M17:M20"/>
    <mergeCell ref="N17:N20"/>
    <mergeCell ref="O17:O20"/>
    <mergeCell ref="M22:M25"/>
    <mergeCell ref="N22:N25"/>
    <mergeCell ref="O22:O25"/>
    <mergeCell ref="P17:P20"/>
    <mergeCell ref="Q17:Q20"/>
  </mergeCells>
  <pageMargins left="0.27559055118110237" right="0.23622047244094491" top="0.74803149606299213" bottom="0.74803149606299213" header="0.31496062992125984" footer="0.31496062992125984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PAAACS2020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mirnag123</dc:creator>
  <cp:lastModifiedBy>MARTIN1</cp:lastModifiedBy>
  <cp:lastPrinted>2019-10-19T00:04:43Z</cp:lastPrinted>
  <dcterms:created xsi:type="dcterms:W3CDTF">2018-11-06T21:40:43Z</dcterms:created>
  <dcterms:modified xsi:type="dcterms:W3CDTF">2020-04-22T17:11:27Z</dcterms:modified>
</cp:coreProperties>
</file>